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чет качества надежности! Обновленный\2017\ДЛЯ САЙТА Iпол. 2017г\по месяцам для сайта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" l="1"/>
  <c r="R17" i="1"/>
  <c r="O17" i="1"/>
  <c r="M17" i="1"/>
  <c r="I17" i="1"/>
  <c r="O16" i="1"/>
  <c r="I16" i="1"/>
  <c r="O15" i="1"/>
  <c r="I15" i="1"/>
  <c r="O14" i="1"/>
  <c r="I14" i="1"/>
  <c r="X13" i="1"/>
  <c r="O13" i="1"/>
  <c r="I13" i="1"/>
  <c r="O12" i="1"/>
  <c r="I12" i="1"/>
  <c r="O11" i="1"/>
  <c r="I11" i="1"/>
</calcChain>
</file>

<file path=xl/sharedStrings.xml><?xml version="1.0" encoding="utf-8"?>
<sst xmlns="http://schemas.openxmlformats.org/spreadsheetml/2006/main" count="91" uniqueCount="72">
  <si>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</si>
  <si>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</si>
  <si>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</si>
  <si>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</si>
  <si>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</si>
  <si>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</si>
  <si>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</si>
  <si>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</si>
  <si>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</si>
  <si>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</si>
  <si>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</si>
  <si>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</si>
  <si>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</si>
  <si>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</si>
  <si>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</si>
  <si>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</si>
  <si>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</si>
  <si>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</si>
  <si>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</si>
  <si>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</si>
  <si>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</si>
  <si>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</si>
  <si>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</si>
  <si>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</si>
  <si>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</si>
  <si>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</si>
  <si>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</si>
  <si>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</si>
  <si>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</si>
  <si>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</si>
  <si>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</si>
  <si>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</si>
  <si>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</si>
  <si>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</si>
  <si>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</si>
  <si>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</si>
  <si>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</si>
  <si>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</si>
  <si>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</si>
  <si>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МУП "Горэлектросеть"</t>
  </si>
  <si>
    <t>КЛ</t>
  </si>
  <si>
    <t xml:space="preserve">В </t>
  </si>
  <si>
    <t>3.4.13.</t>
  </si>
  <si>
    <t>4.13.</t>
  </si>
  <si>
    <t xml:space="preserve">Фид. № 46 ПС "Кузнецк" </t>
  </si>
  <si>
    <t xml:space="preserve">Фид. № 57 ПС "Кузнецк" </t>
  </si>
  <si>
    <t>10,12,2017.03.01</t>
  </si>
  <si>
    <t>11,50,2017.03.01</t>
  </si>
  <si>
    <t>РП-8</t>
  </si>
  <si>
    <t>11,15,2017.03.06</t>
  </si>
  <si>
    <t>11,50,2017.03.06</t>
  </si>
  <si>
    <t>ТП-261</t>
  </si>
  <si>
    <t>3.4.10.</t>
  </si>
  <si>
    <t xml:space="preserve">Фид. № 4 ПС "Дружба" </t>
  </si>
  <si>
    <t>18,37,2017.03.14</t>
  </si>
  <si>
    <t>19,15,2017.03.14</t>
  </si>
  <si>
    <t>ТП-45, 166, 40, 220, 246, 232, 235, 218, 154, 189, РП – 6.2, 167, 158, 116, 46, 227</t>
  </si>
  <si>
    <t>ВЛ</t>
  </si>
  <si>
    <t xml:space="preserve">Фид. № 7  ПС "Тяговая" </t>
  </si>
  <si>
    <t>06,17,2017.03.28</t>
  </si>
  <si>
    <t>06,35,2017.03.28</t>
  </si>
  <si>
    <t>ТП-105</t>
  </si>
  <si>
    <t>3.4.9.</t>
  </si>
  <si>
    <t xml:space="preserve">Фид. № 25 "ТЭЦ-3" </t>
  </si>
  <si>
    <t>09,37,2017.03.29</t>
  </si>
  <si>
    <t>10,32,2017.03.29</t>
  </si>
  <si>
    <t>ТП-273</t>
  </si>
  <si>
    <t xml:space="preserve">Фид. № 26 ПС "Дружба" </t>
  </si>
  <si>
    <t>14,15,2017.03.30</t>
  </si>
  <si>
    <t>14,35,2017.03.30</t>
  </si>
  <si>
    <t>ТП-196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</si>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</sst>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/>
    </xf>
    <xf numFmtId="0" fontId="2" fillId="0" borderId="21" xfId="0" applyFont="1" applyFill="1" applyBorder="1"/>
    <xf numFmtId="0" fontId="2" fillId="0" borderId="2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7" workbookViewId="0">
      <selection activeCell="S8" sqref="S8:V8"/>
    </sheetView>
  </sheetViews>
  <sheetFormatPr defaultRowHeight="15" x14ac:dyDescent="0.25"/>
  <cols>
    <col min="6" max="6" width="13.140625" customWidth="1"/>
    <col min="7" max="7" width="12.85546875" customWidth="1"/>
  </cols>
  <sheetData>
    <row r="1" spans="1:29" s="2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X1" s="3"/>
    </row>
    <row r="2" spans="1:29" s="2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6"/>
      <c r="P2" s="4"/>
      <c r="Q2" s="7" t="s">
        <v>71</v>
      </c>
      <c r="R2" s="2" t="s">
        <v>1</v>
      </c>
      <c r="S2" s="7">
        <v>2017</v>
      </c>
      <c r="T2" s="8" t="s">
        <v>2</v>
      </c>
      <c r="X2" s="3"/>
      <c r="Y2" s="9"/>
      <c r="Z2" s="9"/>
      <c r="AA2" s="9"/>
      <c r="AB2" s="9"/>
      <c r="AC2" s="9"/>
    </row>
    <row r="3" spans="1:29" s="2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3"/>
      <c r="Y3" s="9"/>
      <c r="Z3" s="9"/>
      <c r="AA3" s="9"/>
      <c r="AB3" s="9"/>
      <c r="AC3" s="9"/>
    </row>
    <row r="4" spans="1:29" s="2" customFormat="1" ht="12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4"/>
      <c r="Y4" s="13"/>
      <c r="Z4" s="13"/>
      <c r="AA4" s="13"/>
      <c r="AB4" s="13"/>
      <c r="AC4" s="13"/>
    </row>
    <row r="5" spans="1:29" s="17" customFormat="1" ht="27.75" customHeight="1" thickBot="1" x14ac:dyDescent="0.25">
      <c r="A5" s="15"/>
      <c r="B5" s="15"/>
      <c r="C5" s="15"/>
      <c r="D5" s="15"/>
      <c r="E5" s="15"/>
      <c r="F5" s="15"/>
      <c r="G5" s="16"/>
      <c r="H5" s="16"/>
      <c r="I5" s="16"/>
      <c r="J5" s="16"/>
      <c r="K5" s="16"/>
      <c r="L5" s="14"/>
      <c r="M5" s="16"/>
      <c r="N5" s="16"/>
      <c r="O5" s="16"/>
      <c r="P5" s="16"/>
      <c r="Q5" s="16"/>
      <c r="R5" s="16"/>
      <c r="S5" s="16"/>
      <c r="T5" s="16"/>
      <c r="X5" s="18"/>
    </row>
    <row r="6" spans="1:29" s="2" customFormat="1" ht="32.25" customHeight="1" thickBot="1" x14ac:dyDescent="0.25">
      <c r="A6" s="19" t="s">
        <v>4</v>
      </c>
      <c r="B6" s="20"/>
      <c r="C6" s="20"/>
      <c r="D6" s="20"/>
      <c r="E6" s="20"/>
      <c r="F6" s="20"/>
      <c r="G6" s="20"/>
      <c r="H6" s="20"/>
      <c r="I6" s="21"/>
      <c r="J6" s="22" t="s">
        <v>5</v>
      </c>
      <c r="K6" s="23" t="s">
        <v>6</v>
      </c>
      <c r="L6" s="20" t="s">
        <v>7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4"/>
      <c r="Y6" s="25" t="s">
        <v>8</v>
      </c>
      <c r="Z6" s="26" t="s">
        <v>9</v>
      </c>
      <c r="AA6" s="27"/>
      <c r="AB6" s="28"/>
      <c r="AC6" s="29" t="s">
        <v>10</v>
      </c>
    </row>
    <row r="7" spans="1:29" s="2" customFormat="1" ht="171.75" customHeight="1" thickBot="1" x14ac:dyDescent="0.25">
      <c r="A7" s="23" t="s">
        <v>11</v>
      </c>
      <c r="B7" s="23" t="s">
        <v>12</v>
      </c>
      <c r="C7" s="23" t="s">
        <v>13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30"/>
      <c r="K7" s="31"/>
      <c r="L7" s="29" t="s">
        <v>20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4"/>
      <c r="X7" s="23" t="s">
        <v>24</v>
      </c>
      <c r="Y7" s="32"/>
      <c r="Z7" s="33"/>
      <c r="AA7" s="34"/>
      <c r="AB7" s="35"/>
      <c r="AC7" s="36"/>
    </row>
    <row r="8" spans="1:29" s="2" customFormat="1" ht="63.75" customHeight="1" thickBot="1" x14ac:dyDescent="0.25">
      <c r="A8" s="31"/>
      <c r="B8" s="31"/>
      <c r="C8" s="31"/>
      <c r="D8" s="31"/>
      <c r="E8" s="31"/>
      <c r="F8" s="31"/>
      <c r="G8" s="31"/>
      <c r="H8" s="31"/>
      <c r="I8" s="31"/>
      <c r="J8" s="30"/>
      <c r="K8" s="31"/>
      <c r="L8" s="36"/>
      <c r="M8" s="31"/>
      <c r="N8" s="31"/>
      <c r="O8" s="23" t="s">
        <v>25</v>
      </c>
      <c r="P8" s="19" t="s">
        <v>26</v>
      </c>
      <c r="Q8" s="20"/>
      <c r="R8" s="24"/>
      <c r="S8" s="19" t="s">
        <v>27</v>
      </c>
      <c r="T8" s="20"/>
      <c r="U8" s="20"/>
      <c r="V8" s="24"/>
      <c r="W8" s="23" t="s">
        <v>28</v>
      </c>
      <c r="X8" s="31"/>
      <c r="Y8" s="32"/>
      <c r="Z8" s="37" t="s">
        <v>29</v>
      </c>
      <c r="AA8" s="23" t="s">
        <v>30</v>
      </c>
      <c r="AB8" s="23" t="s">
        <v>31</v>
      </c>
      <c r="AC8" s="36"/>
    </row>
    <row r="9" spans="1:29" s="2" customFormat="1" ht="66" thickBot="1" x14ac:dyDescent="0.25">
      <c r="A9" s="31"/>
      <c r="B9" s="31"/>
      <c r="C9" s="31"/>
      <c r="D9" s="31"/>
      <c r="E9" s="31"/>
      <c r="F9" s="31"/>
      <c r="G9" s="31"/>
      <c r="H9" s="31"/>
      <c r="I9" s="31"/>
      <c r="J9" s="30"/>
      <c r="K9" s="31"/>
      <c r="L9" s="36"/>
      <c r="M9" s="31"/>
      <c r="N9" s="31"/>
      <c r="O9" s="31"/>
      <c r="P9" s="38" t="s">
        <v>32</v>
      </c>
      <c r="Q9" s="38" t="s">
        <v>33</v>
      </c>
      <c r="R9" s="38" t="s">
        <v>34</v>
      </c>
      <c r="S9" s="38" t="s">
        <v>35</v>
      </c>
      <c r="T9" s="38" t="s">
        <v>36</v>
      </c>
      <c r="U9" s="38" t="s">
        <v>37</v>
      </c>
      <c r="V9" s="38" t="s">
        <v>38</v>
      </c>
      <c r="W9" s="31"/>
      <c r="X9" s="31"/>
      <c r="Y9" s="32"/>
      <c r="Z9" s="39"/>
      <c r="AA9" s="31"/>
      <c r="AB9" s="31"/>
      <c r="AC9" s="36"/>
    </row>
    <row r="10" spans="1:29" s="2" customFormat="1" ht="12.75" x14ac:dyDescent="0.2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2">
        <v>15</v>
      </c>
      <c r="P10" s="40">
        <v>16</v>
      </c>
      <c r="Q10" s="40">
        <v>17</v>
      </c>
      <c r="R10" s="40">
        <v>18</v>
      </c>
      <c r="S10" s="40">
        <v>19</v>
      </c>
      <c r="T10" s="40">
        <v>20</v>
      </c>
      <c r="U10" s="40">
        <v>21</v>
      </c>
      <c r="V10" s="40">
        <v>22</v>
      </c>
      <c r="W10" s="40">
        <v>23</v>
      </c>
      <c r="X10" s="41">
        <v>24</v>
      </c>
      <c r="Y10" s="40">
        <v>25</v>
      </c>
      <c r="Z10" s="40">
        <v>26</v>
      </c>
      <c r="AA10" s="40">
        <v>27</v>
      </c>
      <c r="AB10" s="40">
        <v>28</v>
      </c>
      <c r="AC10" s="40">
        <v>29</v>
      </c>
    </row>
    <row r="11" spans="1:29" s="2" customFormat="1" ht="51" x14ac:dyDescent="0.2">
      <c r="A11" s="43">
        <v>1</v>
      </c>
      <c r="B11" s="43" t="s">
        <v>39</v>
      </c>
      <c r="C11" s="51" t="s">
        <v>40</v>
      </c>
      <c r="D11" s="45" t="s">
        <v>45</v>
      </c>
      <c r="E11" s="43">
        <v>6</v>
      </c>
      <c r="F11" s="43" t="s">
        <v>46</v>
      </c>
      <c r="G11" s="43" t="s">
        <v>47</v>
      </c>
      <c r="H11" s="44" t="s">
        <v>41</v>
      </c>
      <c r="I11" s="46">
        <f>98/60</f>
        <v>1.6333333333333333</v>
      </c>
      <c r="J11" s="47">
        <v>2</v>
      </c>
      <c r="K11" s="52">
        <v>1</v>
      </c>
      <c r="L11" s="44" t="s">
        <v>48</v>
      </c>
      <c r="M11" s="45">
        <v>1</v>
      </c>
      <c r="N11" s="53"/>
      <c r="O11" s="47">
        <f t="shared" ref="O11:O12" si="0">P11+Q11+R11+W11</f>
        <v>4</v>
      </c>
      <c r="P11" s="53"/>
      <c r="Q11" s="53"/>
      <c r="R11" s="43">
        <v>4</v>
      </c>
      <c r="S11" s="53"/>
      <c r="T11" s="53"/>
      <c r="U11" s="53"/>
      <c r="V11" s="53"/>
      <c r="W11" s="53"/>
      <c r="X11" s="44">
        <v>2000</v>
      </c>
      <c r="Y11" s="53"/>
      <c r="Z11" s="53"/>
      <c r="AA11" s="48" t="s">
        <v>42</v>
      </c>
      <c r="AB11" s="49" t="s">
        <v>43</v>
      </c>
      <c r="AC11" s="44">
        <v>0</v>
      </c>
    </row>
    <row r="12" spans="1:29" s="2" customFormat="1" ht="51" x14ac:dyDescent="0.2">
      <c r="A12" s="43">
        <v>2</v>
      </c>
      <c r="B12" s="43" t="s">
        <v>39</v>
      </c>
      <c r="C12" s="51" t="s">
        <v>40</v>
      </c>
      <c r="D12" s="45" t="s">
        <v>44</v>
      </c>
      <c r="E12" s="43">
        <v>6</v>
      </c>
      <c r="F12" s="43" t="s">
        <v>49</v>
      </c>
      <c r="G12" s="43" t="s">
        <v>50</v>
      </c>
      <c r="H12" s="44" t="s">
        <v>41</v>
      </c>
      <c r="I12" s="50">
        <f>35/60</f>
        <v>0.58333333333333337</v>
      </c>
      <c r="J12" s="52">
        <v>2</v>
      </c>
      <c r="K12" s="47">
        <v>1</v>
      </c>
      <c r="L12" s="44" t="s">
        <v>51</v>
      </c>
      <c r="M12" s="50">
        <v>0</v>
      </c>
      <c r="N12" s="53"/>
      <c r="O12" s="47">
        <f t="shared" si="0"/>
        <v>2</v>
      </c>
      <c r="P12" s="53"/>
      <c r="Q12" s="53"/>
      <c r="R12" s="50">
        <v>2</v>
      </c>
      <c r="S12" s="53"/>
      <c r="T12" s="53"/>
      <c r="U12" s="53"/>
      <c r="V12" s="53"/>
      <c r="W12" s="53"/>
      <c r="X12" s="44">
        <v>250</v>
      </c>
      <c r="Y12" s="53"/>
      <c r="Z12" s="53"/>
      <c r="AA12" s="44" t="s">
        <v>52</v>
      </c>
      <c r="AB12" s="44"/>
      <c r="AC12" s="44">
        <v>0</v>
      </c>
    </row>
    <row r="13" spans="1:29" s="2" customFormat="1" ht="114.75" x14ac:dyDescent="0.2">
      <c r="A13" s="43">
        <v>3</v>
      </c>
      <c r="B13" s="43" t="s">
        <v>39</v>
      </c>
      <c r="C13" s="51" t="s">
        <v>40</v>
      </c>
      <c r="D13" s="45" t="s">
        <v>53</v>
      </c>
      <c r="E13" s="43">
        <v>6</v>
      </c>
      <c r="F13" s="43" t="s">
        <v>54</v>
      </c>
      <c r="G13" s="43" t="s">
        <v>55</v>
      </c>
      <c r="H13" s="44" t="s">
        <v>41</v>
      </c>
      <c r="I13" s="46">
        <f>48/60</f>
        <v>0.8</v>
      </c>
      <c r="J13" s="47">
        <v>2</v>
      </c>
      <c r="K13" s="52">
        <v>1</v>
      </c>
      <c r="L13" s="44" t="s">
        <v>56</v>
      </c>
      <c r="M13" s="45">
        <v>1</v>
      </c>
      <c r="N13" s="53"/>
      <c r="O13" s="47">
        <f>P13+Q13+R13+W13</f>
        <v>16</v>
      </c>
      <c r="P13" s="53"/>
      <c r="Q13" s="53"/>
      <c r="R13" s="43">
        <v>16</v>
      </c>
      <c r="S13" s="53"/>
      <c r="T13" s="53"/>
      <c r="U13" s="53"/>
      <c r="V13" s="53"/>
      <c r="W13" s="53"/>
      <c r="X13" s="44">
        <f>800+250+100+100+250+800+790+400+630+160+250+250+250+320+400+250</f>
        <v>6000</v>
      </c>
      <c r="Y13" s="53"/>
      <c r="Z13" s="53"/>
      <c r="AA13" s="48" t="s">
        <v>42</v>
      </c>
      <c r="AB13" s="44" t="s">
        <v>43</v>
      </c>
      <c r="AC13" s="44">
        <v>0</v>
      </c>
    </row>
    <row r="14" spans="1:29" s="2" customFormat="1" ht="38.25" x14ac:dyDescent="0.2">
      <c r="A14" s="43">
        <v>4</v>
      </c>
      <c r="B14" s="43" t="s">
        <v>39</v>
      </c>
      <c r="C14" s="51" t="s">
        <v>57</v>
      </c>
      <c r="D14" s="45" t="s">
        <v>58</v>
      </c>
      <c r="E14" s="43">
        <v>6</v>
      </c>
      <c r="F14" s="43" t="s">
        <v>59</v>
      </c>
      <c r="G14" s="43" t="s">
        <v>60</v>
      </c>
      <c r="H14" s="44" t="s">
        <v>41</v>
      </c>
      <c r="I14" s="46">
        <f>15/60</f>
        <v>0.25</v>
      </c>
      <c r="J14" s="47">
        <v>2</v>
      </c>
      <c r="K14" s="47">
        <v>1</v>
      </c>
      <c r="L14" s="44" t="s">
        <v>61</v>
      </c>
      <c r="M14" s="45">
        <v>2</v>
      </c>
      <c r="N14" s="53"/>
      <c r="O14" s="47">
        <f>P14+Q14+R14+W14</f>
        <v>18</v>
      </c>
      <c r="P14" s="53"/>
      <c r="Q14" s="53"/>
      <c r="R14" s="43">
        <v>18</v>
      </c>
      <c r="S14" s="53"/>
      <c r="T14" s="53"/>
      <c r="U14" s="53"/>
      <c r="V14" s="53"/>
      <c r="W14" s="53"/>
      <c r="X14" s="44">
        <v>250</v>
      </c>
      <c r="Y14" s="53"/>
      <c r="Z14" s="53"/>
      <c r="AA14" s="44" t="s">
        <v>62</v>
      </c>
      <c r="AB14" s="44"/>
      <c r="AC14" s="44">
        <v>0</v>
      </c>
    </row>
    <row r="15" spans="1:29" s="2" customFormat="1" ht="25.5" x14ac:dyDescent="0.2">
      <c r="A15" s="43">
        <v>5</v>
      </c>
      <c r="B15" s="43" t="s">
        <v>39</v>
      </c>
      <c r="C15" s="51" t="s">
        <v>57</v>
      </c>
      <c r="D15" s="45" t="s">
        <v>63</v>
      </c>
      <c r="E15" s="43">
        <v>6</v>
      </c>
      <c r="F15" s="43" t="s">
        <v>64</v>
      </c>
      <c r="G15" s="43" t="s">
        <v>65</v>
      </c>
      <c r="H15" s="44" t="s">
        <v>41</v>
      </c>
      <c r="I15" s="46">
        <f>55/60</f>
        <v>0.91666666666666663</v>
      </c>
      <c r="J15" s="52">
        <v>2</v>
      </c>
      <c r="K15" s="52">
        <v>1</v>
      </c>
      <c r="L15" s="44" t="s">
        <v>66</v>
      </c>
      <c r="M15" s="45">
        <v>1</v>
      </c>
      <c r="N15" s="53"/>
      <c r="O15" s="47">
        <f>P15+Q15+R15+W15</f>
        <v>10</v>
      </c>
      <c r="P15" s="53"/>
      <c r="Q15" s="53"/>
      <c r="R15" s="43">
        <v>10</v>
      </c>
      <c r="S15" s="53"/>
      <c r="T15" s="53"/>
      <c r="U15" s="53"/>
      <c r="V15" s="53"/>
      <c r="W15" s="53"/>
      <c r="X15" s="44">
        <v>160</v>
      </c>
      <c r="Y15" s="53"/>
      <c r="Z15" s="53"/>
      <c r="AA15" s="44" t="s">
        <v>62</v>
      </c>
      <c r="AB15" s="44"/>
      <c r="AC15" s="44">
        <v>0</v>
      </c>
    </row>
    <row r="16" spans="1:29" s="2" customFormat="1" ht="38.25" x14ac:dyDescent="0.2">
      <c r="A16" s="43">
        <v>6</v>
      </c>
      <c r="B16" s="43" t="s">
        <v>39</v>
      </c>
      <c r="C16" s="51" t="s">
        <v>40</v>
      </c>
      <c r="D16" s="45" t="s">
        <v>67</v>
      </c>
      <c r="E16" s="43">
        <v>6</v>
      </c>
      <c r="F16" s="43" t="s">
        <v>68</v>
      </c>
      <c r="G16" s="43" t="s">
        <v>69</v>
      </c>
      <c r="H16" s="44" t="s">
        <v>41</v>
      </c>
      <c r="I16" s="46">
        <f>20/60</f>
        <v>0.33333333333333331</v>
      </c>
      <c r="J16" s="47">
        <v>2</v>
      </c>
      <c r="K16" s="47">
        <v>1</v>
      </c>
      <c r="L16" s="44" t="s">
        <v>70</v>
      </c>
      <c r="M16" s="45">
        <v>1</v>
      </c>
      <c r="N16" s="54"/>
      <c r="O16" s="47">
        <f>P16+Q16+R16+W16</f>
        <v>24</v>
      </c>
      <c r="P16" s="54"/>
      <c r="Q16" s="54"/>
      <c r="R16" s="43">
        <v>24</v>
      </c>
      <c r="S16" s="54"/>
      <c r="T16" s="54"/>
      <c r="U16" s="54"/>
      <c r="V16" s="54"/>
      <c r="W16" s="54"/>
      <c r="X16" s="44">
        <v>1030</v>
      </c>
      <c r="Y16" s="54"/>
      <c r="Z16" s="54"/>
      <c r="AA16" s="48" t="s">
        <v>42</v>
      </c>
      <c r="AB16" s="44" t="s">
        <v>43</v>
      </c>
      <c r="AC16" s="44">
        <v>0</v>
      </c>
    </row>
    <row r="17" spans="9:24" x14ac:dyDescent="0.25">
      <c r="I17">
        <f>SUM(I11:I16)</f>
        <v>4.5166666666666666</v>
      </c>
      <c r="M17">
        <f>SUM(M11:M16)</f>
        <v>6</v>
      </c>
      <c r="O17" s="55">
        <f>SUM(O11:O16)</f>
        <v>74</v>
      </c>
      <c r="R17">
        <f>SUM(R11:R16)</f>
        <v>74</v>
      </c>
      <c r="X17">
        <f>SUM(X11:X16)</f>
        <v>9690</v>
      </c>
    </row>
  </sheetData>
  <mergeCells count="31"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</dc:creator>
  <cp:lastModifiedBy>ElenaR</cp:lastModifiedBy>
  <dcterms:created xsi:type="dcterms:W3CDTF">2017-07-13T06:24:26Z</dcterms:created>
  <dcterms:modified xsi:type="dcterms:W3CDTF">2017-07-13T06:28:55Z</dcterms:modified>
</cp:coreProperties>
</file>